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92" yWindow="2292" windowWidth="21600" windowHeight="11388"/>
  </bookViews>
  <sheets>
    <sheet name="Zał. 1 do SWZ" sheetId="2" r:id="rId1"/>
  </sheets>
  <calcPr calcId="145621"/>
</workbook>
</file>

<file path=xl/calcChain.xml><?xml version="1.0" encoding="utf-8"?>
<calcChain xmlns="http://schemas.openxmlformats.org/spreadsheetml/2006/main">
  <c r="L91" i="2" l="1"/>
  <c r="K91" i="2"/>
  <c r="I91" i="2"/>
  <c r="L90" i="2"/>
  <c r="K90" i="2"/>
  <c r="I90" i="2"/>
  <c r="L89" i="2"/>
  <c r="K89" i="2"/>
  <c r="I89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I32" i="2"/>
  <c r="F93" i="2" s="1"/>
  <c r="K32" i="2" l="1"/>
  <c r="L32" i="2"/>
  <c r="F94" i="2" s="1"/>
  <c r="B26" i="2" s="1"/>
</calcChain>
</file>

<file path=xl/sharedStrings.xml><?xml version="1.0" encoding="utf-8"?>
<sst xmlns="http://schemas.openxmlformats.org/spreadsheetml/2006/main" count="269" uniqueCount="168">
  <si>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</si>
  <si>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</si>
  <si>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</si>
  <si>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</si>
  <si>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</si>
  <si>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</si>
  <si>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</si>
  <si>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</si>
  <si>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</si>
  <si>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</si>
  <si>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</si>
  <si>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</si>
  <si>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</si>
  <si>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</si>
  <si>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</si>
  <si>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</si>
  <si>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</si>
  <si>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</si>
  <si>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</si>
  <si>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</si>
  <si>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</si>
  <si>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</si>
  <si>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</si>
  <si>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</si>
  <si>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</si>
  <si>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</si>
  <si>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</si>
  <si>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</si>
  <si>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28</t>
  </si>
  <si>
    <t>PORZ MECH</t>
  </si>
  <si>
    <t>Mechaniczne wywożenie pozostałości drzewnych (ciągnikiem)</t>
  </si>
  <si>
    <t>M3P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</si>
  <si>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</si>
  <si>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</si>
  <si>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</si>
  <si>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</si>
  <si>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</si>
  <si>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</si>
  <si>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</si>
  <si>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</si>
  <si>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</si>
  <si>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</si>
  <si>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</si>
  <si>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</si>
  <si>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</si>
  <si>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</si>
  <si>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</si>
  <si>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</si>
  <si>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</si>
  <si>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</si>
  <si>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</si>
  <si>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</si>
  <si>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</si>
  <si>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</si>
  <si>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</si>
  <si>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</si>
  <si>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</si>
  <si>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</si>
  <si>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</si>
  <si>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</si>
  <si>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</si>
  <si>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</si>
  <si>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</si>
  <si>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</si>
  <si>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</si>
  <si>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</si>
  <si>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</si>
  <si>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</si>
  <si>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</si>
  <si>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</si>
  <si>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107</t>
  </si>
  <si>
    <t>SIEW-RCP</t>
  </si>
  <si>
    <t>Siew ciągły, przerywany lub kupkowy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</si>
  <si>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</si>
  <si>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</si>
  <si>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</si>
  <si>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</si>
  <si>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</si>
  <si>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</si>
  <si>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</si>
  <si>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</si>
  <si>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</si>
  <si>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</si>
  <si>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</si>
  <si>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</si>
  <si>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</si>
  <si>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</si>
  <si>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</si>
  <si>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</si>
  <si>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</si>
  <si>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</si>
  <si>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</si>
  <si>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</si>
  <si>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</si>
  <si>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</si>
  <si>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</si>
  <si>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</si>
  <si>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</si>
  <si>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</si>
  <si>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</si>
  <si>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</si>
  <si>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</si>
  <si>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</si>
  <si>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</si>
  <si>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</si>
  <si>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</si>
  <si>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</si>
  <si>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</si>
  <si>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</si>
  <si>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</si>
  <si>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</si>
  <si>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267</t>
  </si>
  <si>
    <t>ZAŁ-1</t>
  </si>
  <si>
    <t>Załadunek lub rozładunek sadzonek - 1 latek</t>
  </si>
  <si>
    <t>388</t>
  </si>
  <si>
    <t>ZB-NASDB</t>
  </si>
  <si>
    <t>Zbiór nasion dęba</t>
  </si>
  <si>
    <t>KG</t>
  </si>
  <si>
    <t>389</t>
  </si>
  <si>
    <t>ZB-NASBK</t>
  </si>
  <si>
    <t>Zbiór nasion buka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</si>
  <si>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</si>
  <si>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</si>
  <si>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</si>
  <si>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</si>
  <si>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</si>
  <si>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</si>
  <si>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403</t>
  </si>
  <si>
    <t>GODZ MH8</t>
  </si>
  <si>
    <t>Prace wykonywane innym sprzętem mechaniczny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</si>
  <si>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</si>
  <si>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</si>
  <si>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</si>
  <si>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</si>
  <si>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</si>
  <si>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</si>
  <si>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</si>
  <si>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</si>
  <si>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</si>
  <si>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</si>
  <si>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</si>
  <si>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</si>
  <si>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</si>
  <si>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</si>
  <si>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</si>
  <si>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</si>
  <si>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</si>
  <si>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</si>
  <si>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</si>
  <si>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</si>
  <si>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</si>
  <si>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</si>
  <si>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Tułowice w roku 2024''  składamy niniejszym ofertę na pakiet 2 L: 02, 03, 06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</si>
  <si>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</si>
  <si>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</si>
  <si>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</si>
  <si>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</si>
  <si>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</si>
  <si>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</si>
  <si>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</si>
  <si>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</si>
  <si>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</si>
  <si>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</si>
  <si>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</si>
  <si>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</si>
  <si>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</si>
  <si>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Pakiet 2 L: 02, 03, 06</t>
  </si>
  <si>
    <t>Znak spr.: ZG.270.19.2023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</si>
</sst>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2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abSelected="1" topLeftCell="A2" zoomScaleNormal="100" workbookViewId="0">
      <selection activeCell="I7" sqref="I7"/>
    </sheetView>
  </sheetViews>
  <sheetFormatPr defaultRowHeight="13.2" x14ac:dyDescent="0.25"/>
  <cols>
    <col min="1" max="1" width="0.109375" customWidth="1"/>
    <col min="2" max="2" width="33.2187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151</v>
      </c>
      <c r="J2" s="36"/>
      <c r="K2" s="36"/>
      <c r="L2" s="36"/>
      <c r="M2" s="36"/>
      <c r="N2" s="36"/>
      <c r="O2" s="36"/>
    </row>
    <row r="3" spans="2:15" s="1" customFormat="1" ht="28.65" customHeight="1" x14ac:dyDescent="0.2">
      <c r="B3" s="38"/>
      <c r="C3" s="38"/>
      <c r="D3" s="38"/>
      <c r="E3" s="38"/>
      <c r="K3" s="39" t="s">
        <v>166</v>
      </c>
      <c r="L3" s="39"/>
      <c r="M3" s="39"/>
    </row>
    <row r="4" spans="2:15" s="1" customFormat="1" ht="2.7" customHeight="1" x14ac:dyDescent="0.2">
      <c r="B4" s="37"/>
      <c r="C4" s="37"/>
      <c r="D4" s="37"/>
    </row>
    <row r="5" spans="2:15" s="1" customFormat="1" ht="28.65" customHeight="1" x14ac:dyDescent="0.2">
      <c r="B5" s="38"/>
      <c r="C5" s="38"/>
      <c r="D5" s="38"/>
      <c r="E5" s="38"/>
      <c r="K5" s="40" t="s">
        <v>167</v>
      </c>
    </row>
    <row r="6" spans="2:15" s="1" customFormat="1" ht="2.7" customHeight="1" x14ac:dyDescent="0.2">
      <c r="B6" s="37"/>
      <c r="C6" s="37"/>
      <c r="D6" s="37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" customHeight="1" x14ac:dyDescent="0.2">
      <c r="B10" s="14" t="s">
        <v>135</v>
      </c>
      <c r="C10" s="14"/>
      <c r="D10" s="14"/>
    </row>
    <row r="11" spans="2:15" s="1" customFormat="1" ht="12.15" customHeight="1" x14ac:dyDescent="0.2">
      <c r="B11" s="14"/>
      <c r="C11" s="14"/>
      <c r="D11" s="14"/>
      <c r="G11" s="34" t="s">
        <v>136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7" t="s">
        <v>165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2" t="s">
        <v>137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85" customHeight="1" x14ac:dyDescent="0.2">
      <c r="B18" s="22" t="s">
        <v>138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85" customHeight="1" x14ac:dyDescent="0.2">
      <c r="B20" s="22" t="s">
        <v>139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85" customHeight="1" x14ac:dyDescent="0.2">
      <c r="B22" s="22" t="s">
        <v>140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20" t="s">
        <v>152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141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465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3.15" customHeight="1" x14ac:dyDescent="0.2"/>
    <row r="34" spans="2:13" s="1" customFormat="1" ht="18.149999999999999" customHeight="1" x14ac:dyDescent="0.2">
      <c r="B34" s="22" t="s">
        <v>142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6756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3.15" customHeight="1" x14ac:dyDescent="0.2"/>
    <row r="39" spans="2:13" s="1" customFormat="1" ht="18.149999999999999" customHeight="1" x14ac:dyDescent="0.2">
      <c r="B39" s="22" t="s">
        <v>143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4435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7">
        <f>ROUND(I42+ K42,2)</f>
        <v>0</v>
      </c>
      <c r="M42" s="18"/>
    </row>
    <row r="43" spans="2:13" s="1" customFormat="1" ht="3.15" customHeight="1" x14ac:dyDescent="0.2"/>
    <row r="44" spans="2:13" s="1" customFormat="1" ht="18.149999999999999" customHeight="1" x14ac:dyDescent="0.2">
      <c r="B44" s="22" t="s">
        <v>144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1133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7">
        <f>ROUND(I47+ K47,2)</f>
        <v>0</v>
      </c>
      <c r="M47" s="18"/>
    </row>
    <row r="48" spans="2:13" s="1" customFormat="1" ht="3.15" customHeight="1" x14ac:dyDescent="0.2"/>
    <row r="49" spans="2:13" s="1" customFormat="1" ht="18.149999999999999" customHeight="1" x14ac:dyDescent="0.2">
      <c r="B49" s="22" t="s">
        <v>145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5" t="s">
        <v>10</v>
      </c>
      <c r="M51" s="3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4026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7">
        <f>ROUND(I52+ K52,2)</f>
        <v>0</v>
      </c>
      <c r="M52" s="18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5" t="s">
        <v>10</v>
      </c>
      <c r="M54" s="35"/>
    </row>
    <row r="55" spans="2:13" s="1" customFormat="1" ht="28.6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19.02</v>
      </c>
      <c r="H55" s="10">
        <v>0</v>
      </c>
      <c r="I55" s="9">
        <f t="shared" ref="I55:I91" si="0">ROUND(G55* H55,2)</f>
        <v>0</v>
      </c>
      <c r="J55" s="5">
        <v>8</v>
      </c>
      <c r="K55" s="9">
        <f t="shared" ref="K55:K91" si="1">ROUND(I55* J55/100,2)</f>
        <v>0</v>
      </c>
      <c r="L55" s="17">
        <f t="shared" ref="L55:L91" si="2">ROUND(I55+ K55,2)</f>
        <v>0</v>
      </c>
      <c r="M55" s="18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7.76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26.17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1.69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28.65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484.5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4.76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19.64999999999999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14</v>
      </c>
      <c r="G61" s="8">
        <v>1.8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28.6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28.65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28.65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106.61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28.65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42</v>
      </c>
      <c r="G64" s="8">
        <v>18.88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42</v>
      </c>
      <c r="G65" s="8">
        <v>98.5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42</v>
      </c>
      <c r="G66" s="8">
        <v>4.2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35</v>
      </c>
      <c r="G67" s="8">
        <v>3.6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35</v>
      </c>
      <c r="G68" s="8">
        <v>51.52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28.6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35</v>
      </c>
      <c r="G69" s="8">
        <v>4.76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35</v>
      </c>
      <c r="G70" s="8">
        <v>29.75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28.6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35</v>
      </c>
      <c r="G71" s="8">
        <v>1.88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42</v>
      </c>
      <c r="G72" s="8">
        <v>3.75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35</v>
      </c>
      <c r="G73" s="8">
        <v>89.46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7">
        <f t="shared" si="2"/>
        <v>0</v>
      </c>
      <c r="M73" s="18"/>
    </row>
    <row r="74" spans="2:13" s="1" customFormat="1" ht="28.65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64.63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8"/>
    </row>
    <row r="75" spans="2:13" s="1" customFormat="1" ht="28.65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91.72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7">
        <f t="shared" si="2"/>
        <v>0</v>
      </c>
      <c r="M75" s="18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45.64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7">
        <f t="shared" si="2"/>
        <v>0</v>
      </c>
      <c r="M76" s="18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32.92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7">
        <f t="shared" si="2"/>
        <v>0</v>
      </c>
      <c r="M77" s="18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24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7">
        <f t="shared" si="2"/>
        <v>0</v>
      </c>
      <c r="M78" s="18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46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7">
        <f t="shared" si="2"/>
        <v>0</v>
      </c>
      <c r="M79" s="18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91</v>
      </c>
      <c r="G80" s="8">
        <v>160.1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7">
        <f t="shared" si="2"/>
        <v>0</v>
      </c>
      <c r="M80" s="18"/>
    </row>
    <row r="81" spans="2:14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745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7">
        <f t="shared" si="2"/>
        <v>0</v>
      </c>
      <c r="M81" s="18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18</v>
      </c>
      <c r="G82" s="8">
        <v>16.79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7">
        <f t="shared" si="2"/>
        <v>0</v>
      </c>
      <c r="M82" s="18"/>
    </row>
    <row r="83" spans="2:14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42</v>
      </c>
      <c r="G83" s="8">
        <v>0.4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7">
        <f t="shared" si="2"/>
        <v>0</v>
      </c>
      <c r="M83" s="18"/>
    </row>
    <row r="84" spans="2:14" s="1" customFormat="1" ht="28.65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101</v>
      </c>
      <c r="G84" s="8">
        <v>42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7">
        <f t="shared" si="2"/>
        <v>0</v>
      </c>
      <c r="M84" s="18"/>
    </row>
    <row r="85" spans="2:14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35</v>
      </c>
      <c r="G85" s="8">
        <v>3.7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8"/>
    </row>
    <row r="86" spans="2:14" s="1" customFormat="1" ht="19.649999999999999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117</v>
      </c>
      <c r="G86" s="8">
        <v>2500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7">
        <f t="shared" si="2"/>
        <v>0</v>
      </c>
      <c r="M86" s="18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117</v>
      </c>
      <c r="G87" s="8">
        <v>25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8"/>
    </row>
    <row r="88" spans="2:14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101</v>
      </c>
      <c r="G88" s="8">
        <v>1505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7">
        <f t="shared" si="2"/>
        <v>0</v>
      </c>
      <c r="M88" s="18"/>
    </row>
    <row r="89" spans="2:14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101</v>
      </c>
      <c r="G89" s="8">
        <v>320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7">
        <f t="shared" si="2"/>
        <v>0</v>
      </c>
      <c r="M89" s="18"/>
    </row>
    <row r="90" spans="2:14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101</v>
      </c>
      <c r="G90" s="8">
        <v>569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7">
        <f t="shared" si="2"/>
        <v>0</v>
      </c>
      <c r="M90" s="18"/>
    </row>
    <row r="91" spans="2:14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42</v>
      </c>
      <c r="G91" s="8">
        <v>630</v>
      </c>
      <c r="H91" s="10">
        <v>0</v>
      </c>
      <c r="I91" s="9">
        <f t="shared" si="0"/>
        <v>0</v>
      </c>
      <c r="J91" s="5">
        <v>23</v>
      </c>
      <c r="K91" s="9">
        <f t="shared" si="1"/>
        <v>0</v>
      </c>
      <c r="L91" s="17">
        <f t="shared" si="2"/>
        <v>0</v>
      </c>
      <c r="M91" s="18"/>
    </row>
    <row r="92" spans="2:14" s="1" customFormat="1" ht="55.95" customHeight="1" x14ac:dyDescent="0.2"/>
    <row r="93" spans="2:14" s="1" customFormat="1" ht="21.45" customHeight="1" x14ac:dyDescent="0.2">
      <c r="B93" s="26" t="s">
        <v>133</v>
      </c>
      <c r="C93" s="26"/>
      <c r="D93" s="26"/>
      <c r="E93" s="26"/>
      <c r="F93" s="28">
        <f>ROUND(I32+I37+I42+I47+I52+I55+I56+I57+I58+I59+I60+I61+I62+I63+I64+I65+I66+I67+I68+I69+I70+I71+I72+I73+I74+I75+I76+I77+I78+I79+I80+I81+I82+I83+I84+I85+I86+I87+I88+I89+I90+I91,2)</f>
        <v>0</v>
      </c>
      <c r="G93" s="29"/>
      <c r="H93" s="29"/>
      <c r="I93" s="29"/>
      <c r="J93" s="29"/>
      <c r="K93" s="29"/>
      <c r="L93" s="29"/>
      <c r="M93" s="30"/>
    </row>
    <row r="94" spans="2:14" s="1" customFormat="1" ht="21.45" customHeight="1" x14ac:dyDescent="0.2">
      <c r="B94" s="26" t="s">
        <v>134</v>
      </c>
      <c r="C94" s="26"/>
      <c r="D94" s="26"/>
      <c r="E94" s="26"/>
      <c r="F94" s="31">
        <f>ROUND(L32+L37+L42+L47+L52+L55+L56+L57+L58+L59+L60+L61+L62+L63+L64+L65+L66+L67+L68+L69+L70+L71+L72+L73+L74+L75+L76+L77+L78+L79+L80+L81+L82+L83+L84+L85+L86+L87+L88+L89+L90+L91,2)</f>
        <v>0</v>
      </c>
      <c r="G94" s="32"/>
      <c r="H94" s="32"/>
      <c r="I94" s="32"/>
      <c r="J94" s="32"/>
      <c r="K94" s="32"/>
      <c r="L94" s="32"/>
      <c r="M94" s="33"/>
    </row>
    <row r="95" spans="2:14" s="1" customFormat="1" ht="11.1" customHeight="1" x14ac:dyDescent="0.2"/>
    <row r="96" spans="2:14" s="1" customFormat="1" ht="80.099999999999994" customHeight="1" x14ac:dyDescent="0.2">
      <c r="B96" s="12" t="s">
        <v>153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2:14" s="1" customFormat="1" ht="2.7" customHeight="1" x14ac:dyDescent="0.2"/>
    <row r="98" spans="2:14" s="1" customFormat="1" ht="110.1" customHeight="1" x14ac:dyDescent="0.2">
      <c r="B98" s="12" t="s">
        <v>154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2:14" s="1" customFormat="1" ht="5.25" customHeight="1" x14ac:dyDescent="0.2"/>
    <row r="100" spans="2:14" s="1" customFormat="1" ht="110.1" customHeight="1" x14ac:dyDescent="0.2">
      <c r="B100" s="13" t="s">
        <v>155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5.25" customHeight="1" x14ac:dyDescent="0.2"/>
    <row r="102" spans="2:14" s="1" customFormat="1" ht="37.950000000000003" customHeight="1" x14ac:dyDescent="0.2">
      <c r="B102" s="15" t="s">
        <v>147</v>
      </c>
      <c r="C102" s="15"/>
      <c r="D102" s="15"/>
      <c r="E102" s="15"/>
      <c r="F102" s="23" t="s">
        <v>148</v>
      </c>
      <c r="G102" s="23"/>
      <c r="H102" s="23"/>
      <c r="I102" s="23"/>
      <c r="J102" s="23"/>
      <c r="K102" s="23"/>
      <c r="L102" s="23"/>
    </row>
    <row r="103" spans="2:14" s="1" customFormat="1" ht="28.65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6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6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8.65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4" s="1" customFormat="1" ht="2.7" customHeight="1" x14ac:dyDescent="0.2"/>
    <row r="108" spans="2:14" s="1" customFormat="1" ht="203.1" customHeight="1" x14ac:dyDescent="0.2">
      <c r="B108" s="12" t="s">
        <v>156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2:14" s="1" customFormat="1" ht="2.7" customHeight="1" x14ac:dyDescent="0.2"/>
    <row r="110" spans="2:14" s="1" customFormat="1" ht="36.9" customHeight="1" x14ac:dyDescent="0.2">
      <c r="B110" s="16" t="s">
        <v>157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7" customHeight="1" x14ac:dyDescent="0.2"/>
    <row r="112" spans="2:14" s="1" customFormat="1" ht="37.950000000000003" customHeight="1" x14ac:dyDescent="0.2">
      <c r="B112" s="15" t="s">
        <v>149</v>
      </c>
      <c r="C112" s="15"/>
      <c r="D112" s="15"/>
      <c r="E112" s="15"/>
      <c r="F112" s="24" t="s">
        <v>150</v>
      </c>
      <c r="G112" s="24"/>
      <c r="H112" s="24"/>
      <c r="I112" s="24"/>
      <c r="J112" s="24"/>
      <c r="K112" s="24"/>
      <c r="L112" s="24"/>
    </row>
    <row r="113" spans="2:14" s="1" customFormat="1" ht="28.65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4" s="1" customFormat="1" ht="28.65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4" s="1" customFormat="1" ht="28.65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4" s="1" customFormat="1" ht="28.65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4" s="1" customFormat="1" ht="2.7" customHeight="1" x14ac:dyDescent="0.2"/>
    <row r="118" spans="2:14" s="1" customFormat="1" ht="159.9" customHeight="1" x14ac:dyDescent="0.2">
      <c r="B118" s="12" t="s">
        <v>158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2:14" s="1" customFormat="1" ht="2.7" customHeight="1" x14ac:dyDescent="0.2"/>
    <row r="120" spans="2:14" s="1" customFormat="1" ht="54.9" customHeight="1" x14ac:dyDescent="0.2">
      <c r="B120" s="12" t="s">
        <v>159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2:14" s="1" customFormat="1" ht="2.7" customHeight="1" x14ac:dyDescent="0.2"/>
    <row r="122" spans="2:14" s="1" customFormat="1" ht="60" customHeight="1" x14ac:dyDescent="0.2">
      <c r="B122" s="13" t="s">
        <v>160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7" customHeight="1" x14ac:dyDescent="0.2"/>
    <row r="124" spans="2:14" s="1" customFormat="1" ht="48" customHeight="1" x14ac:dyDescent="0.2">
      <c r="B124" s="13" t="s">
        <v>161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2.7" customHeight="1" x14ac:dyDescent="0.2"/>
    <row r="126" spans="2:14" s="1" customFormat="1" ht="125.1" customHeight="1" x14ac:dyDescent="0.2">
      <c r="B126" s="12" t="s">
        <v>162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pans="2:14" s="1" customFormat="1" ht="2.7" customHeight="1" x14ac:dyDescent="0.2"/>
    <row r="128" spans="2:14" s="1" customFormat="1" ht="84.9" customHeight="1" x14ac:dyDescent="0.2">
      <c r="B128" s="12" t="s">
        <v>163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2:10" s="1" customFormat="1" ht="86.85" customHeight="1" x14ac:dyDescent="0.2"/>
    <row r="130" spans="2:10" s="1" customFormat="1" ht="17.7" customHeight="1" x14ac:dyDescent="0.2">
      <c r="I130" s="25" t="s">
        <v>146</v>
      </c>
      <c r="J130" s="25"/>
    </row>
    <row r="131" spans="2:10" s="1" customFormat="1" ht="145.19999999999999" customHeight="1" x14ac:dyDescent="0.2"/>
    <row r="132" spans="2:10" s="1" customFormat="1" ht="81.599999999999994" customHeight="1" x14ac:dyDescent="0.2">
      <c r="B132" s="19" t="s">
        <v>164</v>
      </c>
      <c r="C132" s="19"/>
      <c r="D132" s="19"/>
      <c r="E132" s="19"/>
      <c r="F132" s="19"/>
      <c r="G132" s="19"/>
      <c r="H132" s="19"/>
      <c r="I132" s="19"/>
      <c r="J132" s="19"/>
    </row>
    <row r="133" spans="2:10" s="1" customFormat="1" ht="28.65" customHeight="1" x14ac:dyDescent="0.2"/>
  </sheetData>
  <mergeCells count="107">
    <mergeCell ref="L88:M88"/>
    <mergeCell ref="L89:M89"/>
    <mergeCell ref="L90:M90"/>
    <mergeCell ref="L91:M91"/>
    <mergeCell ref="B16:I16"/>
    <mergeCell ref="B18:I18"/>
    <mergeCell ref="B20:I20"/>
    <mergeCell ref="B22:I2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49:K49"/>
    <mergeCell ref="K3:M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B126:N126"/>
    <mergeCell ref="B128:N128"/>
    <mergeCell ref="B132:J132"/>
    <mergeCell ref="B24:L24"/>
    <mergeCell ref="B26:L26"/>
    <mergeCell ref="B29:K29"/>
    <mergeCell ref="B34:K34"/>
    <mergeCell ref="B39:K39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B112:E112"/>
    <mergeCell ref="B113:E113"/>
    <mergeCell ref="B114:E114"/>
    <mergeCell ref="B115:E115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scale="74" orientation="landscape" r:id="rId1"/>
  <headerFooter alignWithMargins="0"/>
  <rowBreaks count="3" manualBreakCount="3">
    <brk id="33" max="16383" man="1"/>
    <brk id="63" max="14" man="1"/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SWZ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Zmorawski</cp:lastModifiedBy>
  <dcterms:created xsi:type="dcterms:W3CDTF">2023-10-18T06:24:43Z</dcterms:created>
  <dcterms:modified xsi:type="dcterms:W3CDTF">2023-10-18T19:38:46Z</dcterms:modified>
</cp:coreProperties>
</file>